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Working days" sheetId="1" state="visible" r:id="rId1"/>
    <sheet xmlns:r="http://schemas.openxmlformats.org/officeDocument/2006/relationships" name="2 Holidays" sheetId="2" state="visible" r:id="rId2"/>
    <sheet xmlns:r="http://schemas.openxmlformats.org/officeDocument/2006/relationships" name="3 Six-day week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6.85714285714286" customWidth="1" min="3" max="3"/>
    <col width="16.85714285714286" customWidth="1" min="4" max="4"/>
    <col width="15.71428571428571" customWidth="1" min="5" max="5"/>
    <col width="3.142857142857143" customWidth="1" min="6" max="6"/>
    <col width="16.85714285714286" customWidth="1" min="7" max="7"/>
  </cols>
  <sheetData>
    <row r="2">
      <c r="B2" s="1" t="inlineStr">
        <is>
          <t>Project</t>
        </is>
      </c>
      <c r="C2" s="1" t="inlineStr">
        <is>
          <t>Start</t>
        </is>
      </c>
      <c r="D2" s="1" t="inlineStr">
        <is>
          <t>End</t>
        </is>
      </c>
      <c r="E2" s="1" t="inlineStr">
        <is>
          <t>Working days</t>
        </is>
      </c>
    </row>
    <row r="3">
      <c r="B3" t="inlineStr">
        <is>
          <t>Website redesign</t>
        </is>
      </c>
      <c r="C3" s="2" t="n">
        <v>46293</v>
      </c>
      <c r="D3" s="2" t="n">
        <v>46311</v>
      </c>
      <c r="E3" s="3">
        <f>NETWORKDAYS(C3,D3)</f>
        <v>15</v>
      </c>
    </row>
    <row r="4">
      <c r="B4" t="inlineStr">
        <is>
          <t>GST filing</t>
        </is>
      </c>
      <c r="C4" s="2" t="n">
        <v>46296</v>
      </c>
      <c r="D4" s="2" t="n">
        <v>46315</v>
      </c>
      <c r="E4" s="3">
        <f>NETWORKDAYS(C4,D4)</f>
        <v>14</v>
      </c>
    </row>
    <row r="5">
      <c r="B5" t="inlineStr">
        <is>
          <t>Year-end close</t>
        </is>
      </c>
      <c r="C5" s="2" t="n">
        <v>46370</v>
      </c>
      <c r="D5" s="2" t="n">
        <v>46416</v>
      </c>
      <c r="E5" s="3">
        <f>NETWORKDAYS(C5,D5)</f>
        <v>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6.85714285714286" customWidth="1" min="3" max="3"/>
    <col width="16.85714285714286" customWidth="1" min="4" max="4"/>
    <col width="15.71428571428571" customWidth="1" min="5" max="5"/>
    <col width="3.142857142857143" customWidth="1" min="6" max="6"/>
    <col width="16.85714285714286" customWidth="1" min="7" max="7"/>
  </cols>
  <sheetData>
    <row r="2">
      <c r="B2" s="1" t="inlineStr">
        <is>
          <t>Project</t>
        </is>
      </c>
      <c r="C2" s="1" t="inlineStr">
        <is>
          <t>Start</t>
        </is>
      </c>
      <c r="D2" s="1" t="inlineStr">
        <is>
          <t>End</t>
        </is>
      </c>
      <c r="E2" s="1" t="inlineStr">
        <is>
          <t>Excl. holidays</t>
        </is>
      </c>
      <c r="G2" s="1" t="inlineStr">
        <is>
          <t>Holidays</t>
        </is>
      </c>
    </row>
    <row r="3">
      <c r="B3" t="inlineStr">
        <is>
          <t>Website redesign</t>
        </is>
      </c>
      <c r="C3" s="2" t="n">
        <v>46293</v>
      </c>
      <c r="D3" s="2" t="n">
        <v>46311</v>
      </c>
      <c r="E3" s="3">
        <f>NETWORKDAYS(C3,D3,$G$3:$G$6)</f>
        <v>14</v>
      </c>
      <c r="G3" s="2" t="n">
        <v>46297</v>
      </c>
    </row>
    <row r="4">
      <c r="B4" t="inlineStr">
        <is>
          <t>GST filing</t>
        </is>
      </c>
      <c r="C4" s="2" t="n">
        <v>46296</v>
      </c>
      <c r="D4" s="2" t="n">
        <v>46315</v>
      </c>
      <c r="E4" s="3">
        <f>NETWORKDAYS(C4,D4,$G$3:$G$6)</f>
        <v>13</v>
      </c>
      <c r="G4" s="2" t="n">
        <v>46381</v>
      </c>
    </row>
    <row r="5">
      <c r="B5" t="inlineStr">
        <is>
          <t>Year-end close</t>
        </is>
      </c>
      <c r="C5" s="2" t="n">
        <v>46370</v>
      </c>
      <c r="D5" s="2" t="n">
        <v>46416</v>
      </c>
      <c r="E5" s="3">
        <f>NETWORKDAYS(C5,D5,$G$3:$G$6)</f>
        <v>33</v>
      </c>
      <c r="G5" s="2" t="n">
        <v>46413</v>
      </c>
    </row>
    <row r="6">
      <c r="G6" s="2" t="n">
        <v>46249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6.85714285714286" customWidth="1" min="3" max="3"/>
    <col width="16.85714285714286" customWidth="1" min="4" max="4"/>
    <col width="15.71428571428571" customWidth="1" min="5" max="5"/>
    <col width="3.142857142857143" customWidth="1" min="6" max="6"/>
    <col width="16.85714285714286" customWidth="1" min="7" max="7"/>
  </cols>
  <sheetData>
    <row r="2">
      <c r="B2" s="1" t="inlineStr">
        <is>
          <t>Project</t>
        </is>
      </c>
      <c r="C2" s="1" t="inlineStr">
        <is>
          <t>Start</t>
        </is>
      </c>
      <c r="D2" s="1" t="inlineStr">
        <is>
          <t>End</t>
        </is>
      </c>
      <c r="E2" s="1" t="inlineStr">
        <is>
          <t>6-day week</t>
        </is>
      </c>
    </row>
    <row r="3">
      <c r="B3" t="inlineStr">
        <is>
          <t>Website redesign</t>
        </is>
      </c>
      <c r="C3" s="2" t="n">
        <v>46293</v>
      </c>
      <c r="D3" s="2" t="n">
        <v>46311</v>
      </c>
      <c r="E3" s="3">
        <f>_xlfn.NETWORKDAYS.INTL(C3,D3,11)</f>
        <v>17</v>
      </c>
    </row>
    <row r="4">
      <c r="B4" t="inlineStr">
        <is>
          <t>GST filing</t>
        </is>
      </c>
      <c r="C4" s="2" t="n">
        <v>46296</v>
      </c>
      <c r="D4" s="2" t="n">
        <v>46315</v>
      </c>
      <c r="E4" s="3">
        <f>_xlfn.NETWORKDAYS.INTL(C4,D4,11)</f>
        <v>17</v>
      </c>
    </row>
    <row r="5">
      <c r="B5" t="inlineStr">
        <is>
          <t>Year-end close</t>
        </is>
      </c>
      <c r="C5" s="2" t="n">
        <v>46370</v>
      </c>
      <c r="D5" s="2" t="n">
        <v>46416</v>
      </c>
      <c r="E5" s="3">
        <f>_xlfn.NETWORKDAYS.INTL(C5,D5,11)</f>
        <v>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6.85714285714286" customWidth="1" min="3" max="3"/>
    <col width="16.85714285714286" customWidth="1" min="4" max="4"/>
    <col width="15.71428571428571" customWidth="1" min="5" max="5"/>
    <col width="3.142857142857143" customWidth="1" min="6" max="6"/>
    <col width="16.85714285714286" customWidth="1" min="7" max="7"/>
    <col width="46" customWidth="1" min="10" max="10"/>
    <col width="12" customWidth="1" min="11" max="11"/>
  </cols>
  <sheetData>
    <row r="2">
      <c r="B2" t="inlineStr">
        <is>
          <t>Project</t>
        </is>
      </c>
      <c r="C2" t="inlineStr">
        <is>
          <t>Start</t>
        </is>
      </c>
      <c r="D2" t="inlineStr">
        <is>
          <t>End</t>
        </is>
      </c>
      <c r="E2" t="inlineStr">
        <is>
          <t>Working days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Website redesign</t>
        </is>
      </c>
      <c r="C3" s="2" t="n">
        <v>46293</v>
      </c>
      <c r="D3" s="2" t="n">
        <v>46311</v>
      </c>
      <c r="J3" t="inlineStr">
        <is>
          <t>NETWORKDAYS.INTL(DATE(2026,10,5),DATE(2026,10,11),"0000011")</t>
        </is>
      </c>
      <c r="K3">
        <f>_xlfn.NETWORKDAYS.INTL(DATE(2026,10,5),DATE(2026,10,11),"0000011")</f>
        <v>5</v>
      </c>
    </row>
    <row r="4">
      <c r="B4" t="inlineStr">
        <is>
          <t>GST filing</t>
        </is>
      </c>
      <c r="C4" s="2" t="n">
        <v>46296</v>
      </c>
      <c r="D4" s="2" t="n">
        <v>46315</v>
      </c>
      <c r="J4" t="inlineStr">
        <is>
          <t>NETWORKDAYS(DATE(2026,10,3),DATE(2026,10,4))</t>
        </is>
      </c>
      <c r="K4">
        <f>NETWORKDAYS(DATE(2026,10,3),DATE(2026,10,4))</f>
        <v>0</v>
      </c>
    </row>
    <row r="5">
      <c r="B5" t="inlineStr">
        <is>
          <t>Year-end close</t>
        </is>
      </c>
      <c r="C5" s="2" t="n">
        <v>46370</v>
      </c>
      <c r="D5" s="2" t="n">
        <v>46416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2026-10-04T13:22:47Z</dcterms:created>
  <dcterms:modified xmlns:dcterms="http://purl.org/dc/terms/" xmlns:xsi="http://www.w3.org/2001/XMLSchema-instance" xsi:type="dcterms:W3CDTF">2026-10-04T13:22:47Z</dcterms:modified>
</cp:coreProperties>
</file>